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2" windowWidth="16608" windowHeight="937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4" i="1" l="1"/>
  <c r="G104" i="1"/>
  <c r="H104" i="1"/>
  <c r="I104" i="1"/>
  <c r="J104" i="1"/>
  <c r="L104" i="1"/>
  <c r="A105" i="1"/>
  <c r="B105" i="1"/>
  <c r="F114" i="1"/>
  <c r="G114" i="1"/>
  <c r="H114" i="1"/>
  <c r="I114" i="1"/>
  <c r="J114" i="1"/>
  <c r="L114" i="1"/>
  <c r="B115" i="1"/>
  <c r="A115" i="1"/>
  <c r="F122" i="1"/>
  <c r="G122" i="1"/>
  <c r="H122" i="1"/>
  <c r="I122" i="1"/>
  <c r="J122" i="1"/>
  <c r="L122" i="1"/>
  <c r="A123" i="1"/>
  <c r="B123" i="1"/>
  <c r="F132" i="1"/>
  <c r="F133" i="1" s="1"/>
  <c r="G132" i="1"/>
  <c r="H132" i="1"/>
  <c r="I132" i="1"/>
  <c r="J132" i="1"/>
  <c r="L132" i="1"/>
  <c r="A133" i="1"/>
  <c r="B133" i="1"/>
  <c r="G133" i="1" l="1"/>
  <c r="H133" i="1"/>
  <c r="L133" i="1"/>
  <c r="G115" i="1"/>
  <c r="J133" i="1"/>
  <c r="I133" i="1"/>
  <c r="L115" i="1"/>
  <c r="J115" i="1"/>
  <c r="I115" i="1"/>
  <c r="H115" i="1"/>
  <c r="F115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J190" i="1" s="1"/>
  <c r="I179" i="1"/>
  <c r="I190" i="1" s="1"/>
  <c r="H179" i="1"/>
  <c r="G179" i="1"/>
  <c r="G190" i="1" s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2" i="1"/>
  <c r="A152" i="1"/>
  <c r="L151" i="1"/>
  <c r="J151" i="1"/>
  <c r="I151" i="1"/>
  <c r="H151" i="1"/>
  <c r="G151" i="1"/>
  <c r="F151" i="1"/>
  <c r="B142" i="1"/>
  <c r="A142" i="1"/>
  <c r="L141" i="1"/>
  <c r="J141" i="1"/>
  <c r="J152" i="1" s="1"/>
  <c r="I141" i="1"/>
  <c r="I152" i="1" s="1"/>
  <c r="H141" i="1"/>
  <c r="H152" i="1" s="1"/>
  <c r="G141" i="1"/>
  <c r="G152" i="1" s="1"/>
  <c r="F141" i="1"/>
  <c r="F152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85" i="1"/>
  <c r="J96" i="1" s="1"/>
  <c r="I85" i="1"/>
  <c r="I96" i="1" s="1"/>
  <c r="H85" i="1"/>
  <c r="H96" i="1" s="1"/>
  <c r="G85" i="1"/>
  <c r="G96" i="1" s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L152" i="1" l="1"/>
  <c r="L191" i="1" s="1"/>
  <c r="F190" i="1"/>
  <c r="F191" i="1" s="1"/>
  <c r="H190" i="1"/>
  <c r="H191" i="1" s="1"/>
  <c r="J191" i="1"/>
  <c r="I191" i="1"/>
  <c r="G191" i="1"/>
</calcChain>
</file>

<file path=xl/sharedStrings.xml><?xml version="1.0" encoding="utf-8"?>
<sst xmlns="http://schemas.openxmlformats.org/spreadsheetml/2006/main" count="237" uniqueCount="69">
  <si>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</si>
  <si>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</si>
  <si>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</si>
  <si>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</si>
  <si>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</si>
  <si>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</si>
  <si>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</si>
  <si>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</si>
  <si>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</si>
  <si>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</si>
  <si>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</si>
  <si>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</si>
  <si>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</si>
  <si>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</si>
  <si>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</si>
  <si>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</si>
  <si>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</si>
  <si>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</si>
  <si>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</si>
  <si>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</si>
  <si>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</si>
  <si>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</si>
  <si>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</si>
  <si>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</si>
  <si>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</si>
  <si>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</si>
  <si>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</si>
  <si>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</si>
  <si>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</si>
  <si>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</si>
  <si>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</si>
  <si>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</si>
  <si>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</si>
  <si>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</si>
  <si>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</si>
  <si>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</si>
  <si>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</si>
  <si>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</si>
  <si>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</si>
  <si>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 школы</t>
  </si>
  <si>
    <t>Каша из крупы «Геркулес» вязкая</t>
  </si>
  <si>
    <t>Кофейный напиток с молоком</t>
  </si>
  <si>
    <t>Бутерброд с сыром</t>
  </si>
  <si>
    <t>Яблоко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</si>
  <si>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</si>
  <si>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</si>
  <si>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</si>
  <si>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</si>
  <si>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</si>
  <si>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</si>
  <si>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Масло сливочное</t>
  </si>
  <si>
    <t>Груша</t>
  </si>
  <si>
    <t>Овощи натуральные (огурец свежий)</t>
  </si>
  <si>
    <t>Омлет натуральный</t>
  </si>
  <si>
    <t>Апельсин</t>
  </si>
  <si>
    <t xml:space="preserve">закуска </t>
  </si>
  <si>
    <t>Чай с сахаром</t>
  </si>
  <si>
    <t>Банан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</si>
  <si>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</si>
  <si>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</si>
  <si>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</si>
  <si>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</si>
  <si>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 xml:space="preserve">Птица отварная </t>
  </si>
  <si>
    <t xml:space="preserve">Макароны отварные </t>
  </si>
  <si>
    <t>сладкое</t>
  </si>
  <si>
    <t>МКОУ "Алексеевская СОШ"</t>
  </si>
  <si>
    <t>Попова М.А.</t>
  </si>
  <si>
    <t>Макароны  с сыром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</si>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</sst>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12" fillId="0" borderId="22" xfId="0" applyFont="1" applyFill="1" applyBorder="1" applyAlignment="1" applyProtection="1">
      <alignment horizontal="left" vertical="center" wrapText="1"/>
      <protection locked="0"/>
    </xf>
    <xf numFmtId="1" fontId="12" fillId="0" borderId="5" xfId="0" applyNumberFormat="1" applyFont="1" applyFill="1" applyBorder="1" applyAlignment="1" applyProtection="1">
      <alignment horizontal="center" vertical="top"/>
      <protection locked="0"/>
    </xf>
    <xf numFmtId="164" fontId="12" fillId="0" borderId="5" xfId="0" applyNumberFormat="1" applyFont="1" applyFill="1" applyBorder="1" applyAlignment="1" applyProtection="1">
      <alignment horizontal="center" vertical="top"/>
      <protection locked="0"/>
    </xf>
    <xf numFmtId="0" fontId="12" fillId="0" borderId="23" xfId="0" applyFont="1" applyFill="1" applyBorder="1" applyAlignment="1" applyProtection="1">
      <alignment horizontal="center"/>
      <protection locked="0"/>
    </xf>
    <xf numFmtId="0" fontId="12" fillId="5" borderId="2" xfId="0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top"/>
      <protection locked="0"/>
    </xf>
    <xf numFmtId="164" fontId="12" fillId="0" borderId="2" xfId="0" applyNumberFormat="1" applyFont="1" applyFill="1" applyBorder="1" applyAlignment="1" applyProtection="1">
      <alignment horizontal="center" vertical="top"/>
      <protection locked="0"/>
    </xf>
    <xf numFmtId="0" fontId="12" fillId="5" borderId="2" xfId="0" applyNumberFormat="1" applyFont="1" applyFill="1" applyBorder="1" applyAlignment="1" applyProtection="1">
      <alignment horizontal="center"/>
      <protection locked="0"/>
    </xf>
    <xf numFmtId="0" fontId="12" fillId="0" borderId="24" xfId="0" applyFont="1" applyFill="1" applyBorder="1" applyAlignment="1" applyProtection="1">
      <alignment horizontal="left" vertical="center" wrapText="1"/>
      <protection locked="0"/>
    </xf>
    <xf numFmtId="1" fontId="12" fillId="0" borderId="2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Protection="1">
      <protection locked="0"/>
    </xf>
    <xf numFmtId="0" fontId="12" fillId="0" borderId="22" xfId="0" applyNumberFormat="1" applyFont="1" applyFill="1" applyBorder="1" applyAlignment="1" applyProtection="1">
      <alignment horizontal="left" vertical="top" wrapText="1"/>
      <protection locked="0"/>
    </xf>
    <xf numFmtId="0" fontId="12" fillId="0" borderId="5" xfId="0" applyNumberFormat="1" applyFont="1" applyFill="1" applyBorder="1" applyAlignment="1" applyProtection="1">
      <alignment horizontal="center" vertical="top"/>
      <protection locked="0"/>
    </xf>
    <xf numFmtId="4" fontId="12" fillId="0" borderId="5" xfId="0" applyNumberFormat="1" applyFont="1" applyFill="1" applyBorder="1" applyAlignment="1" applyProtection="1">
      <alignment horizontal="center" vertical="top"/>
      <protection locked="0"/>
    </xf>
    <xf numFmtId="0" fontId="12" fillId="0" borderId="25" xfId="0" applyNumberFormat="1" applyFont="1" applyFill="1" applyBorder="1" applyAlignment="1" applyProtection="1">
      <alignment horizontal="center" vertical="top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12" fillId="5" borderId="24" xfId="0" applyFont="1" applyFill="1" applyBorder="1" applyAlignment="1" applyProtection="1">
      <alignment horizontal="left" vertical="center" wrapText="1"/>
      <protection locked="0"/>
    </xf>
    <xf numFmtId="0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5" borderId="24" xfId="0" applyNumberFormat="1" applyFont="1" applyFill="1" applyBorder="1" applyAlignment="1" applyProtection="1">
      <alignment horizontal="left" vertical="top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2" xfId="0" applyNumberFormat="1" applyFont="1" applyFill="1" applyBorder="1" applyAlignment="1" applyProtection="1">
      <alignment horizontal="center" vertical="top"/>
      <protection locked="0"/>
    </xf>
    <xf numFmtId="164" fontId="12" fillId="5" borderId="2" xfId="0" applyNumberFormat="1" applyFont="1" applyFill="1" applyBorder="1" applyAlignment="1" applyProtection="1">
      <alignment horizontal="center" vertical="top"/>
      <protection locked="0"/>
    </xf>
    <xf numFmtId="0" fontId="12" fillId="5" borderId="26" xfId="0" applyNumberFormat="1" applyFont="1" applyFill="1" applyBorder="1" applyAlignment="1" applyProtection="1">
      <alignment horizontal="center" vertical="top"/>
      <protection locked="0"/>
    </xf>
    <xf numFmtId="0" fontId="12" fillId="0" borderId="24" xfId="0" applyNumberFormat="1" applyFont="1" applyFill="1" applyBorder="1" applyAlignment="1" applyProtection="1">
      <alignment vertical="top"/>
      <protection locked="0"/>
    </xf>
    <xf numFmtId="0" fontId="12" fillId="0" borderId="26" xfId="0" applyFont="1" applyFill="1" applyBorder="1" applyAlignment="1" applyProtection="1">
      <alignment horizontal="center"/>
      <protection locked="0"/>
    </xf>
    <xf numFmtId="0" fontId="12" fillId="5" borderId="26" xfId="0" applyFont="1" applyFill="1" applyBorder="1" applyAlignment="1" applyProtection="1">
      <alignment horizontal="center"/>
      <protection locked="0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0" fontId="12" fillId="5" borderId="2" xfId="0" applyNumberFormat="1" applyFont="1" applyFill="1" applyBorder="1" applyAlignment="1" applyProtection="1">
      <alignment horizontal="left" vertical="top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12" fillId="5" borderId="22" xfId="0" applyNumberFormat="1" applyFont="1" applyFill="1" applyBorder="1" applyAlignment="1" applyProtection="1">
      <alignment vertical="center" wrapText="1"/>
      <protection locked="0"/>
    </xf>
    <xf numFmtId="0" fontId="12" fillId="0" borderId="22" xfId="0" applyNumberFormat="1" applyFont="1" applyFill="1" applyBorder="1" applyAlignment="1" applyProtection="1">
      <alignment horizontal="center" vertical="top"/>
      <protection locked="0"/>
    </xf>
    <xf numFmtId="0" fontId="12" fillId="0" borderId="26" xfId="0" applyNumberFormat="1" applyFont="1" applyFill="1" applyBorder="1" applyAlignment="1" applyProtection="1">
      <alignment horizontal="center" vertical="top"/>
      <protection locked="0"/>
    </xf>
    <xf numFmtId="0" fontId="12" fillId="0" borderId="24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NumberFormat="1" applyFont="1" applyFill="1" applyBorder="1" applyAlignment="1" applyProtection="1">
      <alignment vertical="top"/>
      <protection locked="0"/>
    </xf>
    <xf numFmtId="0" fontId="12" fillId="5" borderId="24" xfId="0" applyNumberFormat="1" applyFont="1" applyFill="1" applyBorder="1" applyAlignment="1" applyProtection="1">
      <alignment vertical="top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top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  <protection locked="0"/>
    </xf>
    <xf numFmtId="0" fontId="12" fillId="5" borderId="4" xfId="0" applyNumberFormat="1" applyFont="1" applyFill="1" applyBorder="1" applyAlignment="1" applyProtection="1">
      <alignment horizontal="center" vertical="top"/>
      <protection locked="0"/>
    </xf>
    <xf numFmtId="164" fontId="12" fillId="5" borderId="4" xfId="0" applyNumberFormat="1" applyFont="1" applyFill="1" applyBorder="1" applyAlignment="1" applyProtection="1">
      <alignment horizontal="center" vertical="top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Protection="1">
      <protection locked="0"/>
    </xf>
    <xf numFmtId="0" fontId="12" fillId="5" borderId="2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D135" sqref="D13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8" t="s">
        <v>65</v>
      </c>
      <c r="D1" s="99"/>
      <c r="E1" s="99"/>
      <c r="F1" s="12" t="s">
        <v>16</v>
      </c>
      <c r="G1" s="2" t="s">
        <v>17</v>
      </c>
      <c r="H1" s="100" t="s">
        <v>39</v>
      </c>
      <c r="I1" s="100"/>
      <c r="J1" s="100"/>
      <c r="K1" s="100"/>
    </row>
    <row r="2" spans="1:12" ht="17.399999999999999" x14ac:dyDescent="0.25">
      <c r="A2" s="35" t="s">
        <v>6</v>
      </c>
      <c r="C2" s="2"/>
      <c r="G2" s="2" t="s">
        <v>18</v>
      </c>
      <c r="H2" s="100" t="s">
        <v>66</v>
      </c>
      <c r="I2" s="100"/>
      <c r="J2" s="100"/>
      <c r="K2" s="10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40</v>
      </c>
      <c r="F6" s="53">
        <v>180</v>
      </c>
      <c r="G6" s="54">
        <v>7.4</v>
      </c>
      <c r="H6" s="54">
        <v>8</v>
      </c>
      <c r="I6" s="54">
        <v>28</v>
      </c>
      <c r="J6" s="54">
        <v>212.8</v>
      </c>
      <c r="K6" s="55">
        <v>212</v>
      </c>
      <c r="L6" s="39"/>
    </row>
    <row r="7" spans="1:12" ht="14.4" x14ac:dyDescent="0.3">
      <c r="A7" s="23"/>
      <c r="B7" s="15"/>
      <c r="C7" s="11"/>
      <c r="D7" s="7" t="s">
        <v>22</v>
      </c>
      <c r="E7" s="56" t="s">
        <v>41</v>
      </c>
      <c r="F7" s="58">
        <v>200</v>
      </c>
      <c r="G7" s="59">
        <v>2.8</v>
      </c>
      <c r="H7" s="59">
        <v>2.5</v>
      </c>
      <c r="I7" s="59">
        <v>13.6</v>
      </c>
      <c r="J7" s="59">
        <v>88</v>
      </c>
      <c r="K7" s="60">
        <v>465</v>
      </c>
      <c r="L7" s="41"/>
    </row>
    <row r="8" spans="1:12" ht="14.4" x14ac:dyDescent="0.3">
      <c r="A8" s="23"/>
      <c r="B8" s="15"/>
      <c r="C8" s="11"/>
      <c r="D8" s="7" t="s">
        <v>23</v>
      </c>
      <c r="E8" s="61" t="s">
        <v>42</v>
      </c>
      <c r="F8" s="58">
        <v>40</v>
      </c>
      <c r="G8" s="59">
        <v>6.9</v>
      </c>
      <c r="H8" s="59">
        <v>9</v>
      </c>
      <c r="I8" s="59">
        <v>10</v>
      </c>
      <c r="J8" s="59">
        <v>149</v>
      </c>
      <c r="K8" s="63"/>
      <c r="L8" s="41"/>
    </row>
    <row r="9" spans="1:12" ht="14.4" x14ac:dyDescent="0.3">
      <c r="A9" s="23"/>
      <c r="B9" s="15"/>
      <c r="C9" s="11"/>
      <c r="D9" s="7" t="s">
        <v>24</v>
      </c>
      <c r="E9" s="61" t="s">
        <v>43</v>
      </c>
      <c r="F9" s="62">
        <v>200</v>
      </c>
      <c r="G9" s="59">
        <v>0.4</v>
      </c>
      <c r="H9" s="59">
        <v>0.4</v>
      </c>
      <c r="I9" s="59">
        <v>9.8000000000000007</v>
      </c>
      <c r="J9" s="59">
        <v>44</v>
      </c>
      <c r="K9" s="58">
        <v>82</v>
      </c>
      <c r="L9" s="41"/>
    </row>
    <row r="10" spans="1:12" ht="14.4" x14ac:dyDescent="0.3">
      <c r="A10" s="23"/>
      <c r="B10" s="15"/>
      <c r="C10" s="11"/>
      <c r="D10" s="6"/>
      <c r="E10" s="49"/>
      <c r="F10" s="50"/>
      <c r="G10" s="50"/>
      <c r="H10" s="50"/>
      <c r="I10" s="50"/>
      <c r="J10" s="50"/>
      <c r="K10" s="51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620</v>
      </c>
      <c r="G12" s="19">
        <f>SUM(G6:G11)</f>
        <v>17.5</v>
      </c>
      <c r="H12" s="19">
        <f>SUM(H6:H11)</f>
        <v>19.899999999999999</v>
      </c>
      <c r="I12" s="19">
        <f>SUM(I6:I11)</f>
        <v>61.400000000000006</v>
      </c>
      <c r="J12" s="19">
        <f>SUM(J6:J11)</f>
        <v>493.8</v>
      </c>
      <c r="K12" s="25"/>
      <c r="L12" s="19">
        <f>SUM(L6:L11)</f>
        <v>0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7" t="s">
        <v>27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28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29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30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31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32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4.4" x14ac:dyDescent="0.25">
      <c r="A23" s="29">
        <f>A6</f>
        <v>1</v>
      </c>
      <c r="B23" s="30">
        <f>B6</f>
        <v>1</v>
      </c>
      <c r="C23" s="95" t="s">
        <v>4</v>
      </c>
      <c r="D23" s="96"/>
      <c r="E23" s="31"/>
      <c r="F23" s="32">
        <f>F12+F22</f>
        <v>620</v>
      </c>
      <c r="G23" s="32">
        <f t="shared" ref="G23:J23" si="2">G12+G22</f>
        <v>17.5</v>
      </c>
      <c r="H23" s="32">
        <f t="shared" si="2"/>
        <v>19.899999999999999</v>
      </c>
      <c r="I23" s="32">
        <f t="shared" si="2"/>
        <v>61.400000000000006</v>
      </c>
      <c r="J23" s="32">
        <f t="shared" si="2"/>
        <v>493.8</v>
      </c>
      <c r="K23" s="32"/>
      <c r="L23" s="32">
        <f t="shared" ref="L23" si="3">L12+L22</f>
        <v>0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64" t="s">
        <v>44</v>
      </c>
      <c r="F24" s="65">
        <v>170</v>
      </c>
      <c r="G24" s="66">
        <v>24</v>
      </c>
      <c r="H24" s="66">
        <v>11.55</v>
      </c>
      <c r="I24" s="66">
        <v>35.5</v>
      </c>
      <c r="J24" s="54">
        <v>343.4</v>
      </c>
      <c r="K24" s="67">
        <v>279</v>
      </c>
      <c r="L24" s="63"/>
    </row>
    <row r="25" spans="1:12" ht="14.4" x14ac:dyDescent="0.3">
      <c r="A25" s="14"/>
      <c r="B25" s="15"/>
      <c r="C25" s="11"/>
      <c r="D25" s="7" t="s">
        <v>22</v>
      </c>
      <c r="E25" s="52" t="s">
        <v>45</v>
      </c>
      <c r="F25" s="53">
        <v>200</v>
      </c>
      <c r="G25" s="54">
        <v>0.3</v>
      </c>
      <c r="H25" s="54">
        <v>0.1</v>
      </c>
      <c r="I25" s="54">
        <v>9.5</v>
      </c>
      <c r="J25" s="54">
        <v>40</v>
      </c>
      <c r="K25" s="55">
        <v>459</v>
      </c>
      <c r="L25" s="63"/>
    </row>
    <row r="26" spans="1:12" ht="14.4" x14ac:dyDescent="0.3">
      <c r="A26" s="14"/>
      <c r="B26" s="15"/>
      <c r="C26" s="11"/>
      <c r="D26" s="7" t="s">
        <v>23</v>
      </c>
      <c r="E26" s="61" t="s">
        <v>46</v>
      </c>
      <c r="F26" s="58">
        <v>30</v>
      </c>
      <c r="G26" s="59">
        <v>2.25</v>
      </c>
      <c r="H26" s="59">
        <v>0.87</v>
      </c>
      <c r="I26" s="59">
        <v>15.4</v>
      </c>
      <c r="J26" s="59">
        <v>78.599999999999994</v>
      </c>
      <c r="K26" s="68">
        <v>111</v>
      </c>
      <c r="L26" s="63"/>
    </row>
    <row r="27" spans="1:12" ht="14.4" x14ac:dyDescent="0.3">
      <c r="A27" s="14"/>
      <c r="B27" s="15"/>
      <c r="C27" s="11"/>
      <c r="D27" s="7" t="s">
        <v>24</v>
      </c>
      <c r="E27" s="69" t="s">
        <v>47</v>
      </c>
      <c r="F27" s="57">
        <v>200</v>
      </c>
      <c r="G27" s="59">
        <v>0.8</v>
      </c>
      <c r="H27" s="59">
        <v>0.2</v>
      </c>
      <c r="I27" s="59">
        <v>7.5</v>
      </c>
      <c r="J27" s="59">
        <v>38</v>
      </c>
      <c r="K27" s="71">
        <v>82</v>
      </c>
      <c r="L27" s="41"/>
    </row>
    <row r="28" spans="1:12" ht="14.4" x14ac:dyDescent="0.3">
      <c r="A28" s="14"/>
      <c r="B28" s="15"/>
      <c r="C28" s="11"/>
      <c r="D28" s="6"/>
      <c r="E28" s="49"/>
      <c r="F28" s="50"/>
      <c r="G28" s="50"/>
      <c r="H28" s="50"/>
      <c r="I28" s="50"/>
      <c r="J28" s="50"/>
      <c r="K28" s="51"/>
      <c r="L28" s="41"/>
    </row>
    <row r="29" spans="1:12" ht="14.4" x14ac:dyDescent="0.3">
      <c r="A29" s="14"/>
      <c r="B29" s="15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6"/>
      <c r="B30" s="17"/>
      <c r="C30" s="8"/>
      <c r="D30" s="18" t="s">
        <v>33</v>
      </c>
      <c r="E30" s="9"/>
      <c r="F30" s="19">
        <f>SUM(F24:F29)</f>
        <v>600</v>
      </c>
      <c r="G30" s="19">
        <f>SUM(G24:G29)</f>
        <v>27.35</v>
      </c>
      <c r="H30" s="19">
        <f>SUM(H24:H29)</f>
        <v>12.719999999999999</v>
      </c>
      <c r="I30" s="19">
        <f>SUM(I24:I29)</f>
        <v>67.900000000000006</v>
      </c>
      <c r="J30" s="19">
        <f>SUM(J24:J29)</f>
        <v>500</v>
      </c>
      <c r="K30" s="25"/>
      <c r="L30" s="19">
        <f>SUM(L24:L29)</f>
        <v>0</v>
      </c>
    </row>
    <row r="31" spans="1:12" ht="14.4" x14ac:dyDescent="0.3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4"/>
      <c r="B32" s="15"/>
      <c r="C32" s="11"/>
      <c r="D32" s="7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4"/>
      <c r="B33" s="15"/>
      <c r="C33" s="11"/>
      <c r="D33" s="7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32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5">
      <c r="A41" s="33">
        <f>A24</f>
        <v>1</v>
      </c>
      <c r="B41" s="33">
        <f>B24</f>
        <v>2</v>
      </c>
      <c r="C41" s="95" t="s">
        <v>4</v>
      </c>
      <c r="D41" s="96"/>
      <c r="E41" s="31"/>
      <c r="F41" s="32">
        <f>F30+F40</f>
        <v>600</v>
      </c>
      <c r="G41" s="32">
        <f t="shared" ref="G41" si="8">G30+G40</f>
        <v>27.35</v>
      </c>
      <c r="H41" s="32">
        <f t="shared" ref="H41" si="9">H30+H40</f>
        <v>12.719999999999999</v>
      </c>
      <c r="I41" s="32">
        <f t="shared" ref="I41" si="10">I30+I40</f>
        <v>67.900000000000006</v>
      </c>
      <c r="J41" s="32">
        <f t="shared" ref="J41:L41" si="11">J30+J40</f>
        <v>500</v>
      </c>
      <c r="K41" s="32"/>
      <c r="L41" s="32">
        <f t="shared" si="11"/>
        <v>0</v>
      </c>
    </row>
    <row r="42" spans="1:12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72" t="s">
        <v>48</v>
      </c>
      <c r="F42" s="74">
        <v>180</v>
      </c>
      <c r="G42" s="75">
        <v>5.2</v>
      </c>
      <c r="H42" s="75">
        <v>5.7</v>
      </c>
      <c r="I42" s="75">
        <v>32.4</v>
      </c>
      <c r="J42" s="75">
        <v>208.43</v>
      </c>
      <c r="K42" s="76">
        <v>217</v>
      </c>
      <c r="L42" s="63"/>
    </row>
    <row r="43" spans="1:12" ht="14.4" x14ac:dyDescent="0.3">
      <c r="A43" s="23"/>
      <c r="B43" s="15"/>
      <c r="C43" s="11"/>
      <c r="D43" s="7" t="s">
        <v>22</v>
      </c>
      <c r="E43" s="77" t="s">
        <v>49</v>
      </c>
      <c r="F43" s="58">
        <v>200</v>
      </c>
      <c r="G43" s="59">
        <v>3.3</v>
      </c>
      <c r="H43" s="59">
        <v>2.9</v>
      </c>
      <c r="I43" s="59">
        <v>13.8</v>
      </c>
      <c r="J43" s="59">
        <v>94</v>
      </c>
      <c r="K43" s="78">
        <v>462</v>
      </c>
      <c r="L43" s="63"/>
    </row>
    <row r="44" spans="1:12" ht="14.4" x14ac:dyDescent="0.3">
      <c r="A44" s="23"/>
      <c r="B44" s="15"/>
      <c r="C44" s="11"/>
      <c r="D44" s="7" t="s">
        <v>23</v>
      </c>
      <c r="E44" s="61" t="s">
        <v>46</v>
      </c>
      <c r="F44" s="58">
        <v>20</v>
      </c>
      <c r="G44" s="59">
        <v>1.5</v>
      </c>
      <c r="H44" s="59">
        <v>0.57999999999999996</v>
      </c>
      <c r="I44" s="59">
        <v>10.28</v>
      </c>
      <c r="J44" s="59">
        <v>52.4</v>
      </c>
      <c r="K44" s="68">
        <v>111</v>
      </c>
      <c r="L44" s="63"/>
    </row>
    <row r="45" spans="1:12" ht="14.4" x14ac:dyDescent="0.3">
      <c r="A45" s="23"/>
      <c r="B45" s="15"/>
      <c r="C45" s="11"/>
      <c r="D45" s="7" t="s">
        <v>24</v>
      </c>
      <c r="E45" s="69" t="s">
        <v>51</v>
      </c>
      <c r="F45" s="80">
        <v>200</v>
      </c>
      <c r="G45" s="80">
        <v>0.4</v>
      </c>
      <c r="H45" s="80">
        <v>0.3</v>
      </c>
      <c r="I45" s="80">
        <v>10.3</v>
      </c>
      <c r="J45" s="80">
        <v>47</v>
      </c>
      <c r="K45" s="79">
        <v>82</v>
      </c>
      <c r="L45" s="63"/>
    </row>
    <row r="46" spans="1:12" ht="14.4" x14ac:dyDescent="0.3">
      <c r="A46" s="23"/>
      <c r="B46" s="15"/>
      <c r="C46" s="11"/>
      <c r="D46" s="63" t="s">
        <v>64</v>
      </c>
      <c r="E46" s="61" t="s">
        <v>50</v>
      </c>
      <c r="F46" s="53">
        <v>10</v>
      </c>
      <c r="G46" s="59">
        <v>0.08</v>
      </c>
      <c r="H46" s="59">
        <v>7.2</v>
      </c>
      <c r="I46" s="59">
        <v>0.13</v>
      </c>
      <c r="J46" s="59">
        <v>73.180000000000007</v>
      </c>
      <c r="K46" s="79">
        <v>79</v>
      </c>
      <c r="L46" s="41"/>
    </row>
    <row r="47" spans="1:12" ht="14.4" x14ac:dyDescent="0.3">
      <c r="A47" s="23"/>
      <c r="B47" s="15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24"/>
      <c r="B48" s="17"/>
      <c r="C48" s="8"/>
      <c r="D48" s="18" t="s">
        <v>33</v>
      </c>
      <c r="E48" s="9"/>
      <c r="F48" s="19">
        <f>SUM(F42:F47)</f>
        <v>610</v>
      </c>
      <c r="G48" s="19">
        <f>SUM(G42:G47)</f>
        <v>10.48</v>
      </c>
      <c r="H48" s="19">
        <f>SUM(H42:H47)</f>
        <v>16.68</v>
      </c>
      <c r="I48" s="19">
        <f>SUM(I42:I47)</f>
        <v>66.91</v>
      </c>
      <c r="J48" s="19">
        <f>SUM(J42:J47)</f>
        <v>475.01</v>
      </c>
      <c r="K48" s="25"/>
      <c r="L48" s="19">
        <f>SUM(L42:L47)</f>
        <v>0</v>
      </c>
    </row>
    <row r="49" spans="1:12" ht="14.4" x14ac:dyDescent="0.3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7" t="s">
        <v>27</v>
      </c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3"/>
      <c r="B51" s="15"/>
      <c r="C51" s="11"/>
      <c r="D51" s="7" t="s">
        <v>28</v>
      </c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23"/>
      <c r="B52" s="15"/>
      <c r="C52" s="11"/>
      <c r="D52" s="7" t="s">
        <v>29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30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31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32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6"/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5">
      <c r="A59" s="29">
        <f>A42</f>
        <v>1</v>
      </c>
      <c r="B59" s="30">
        <f>B42</f>
        <v>3</v>
      </c>
      <c r="C59" s="95" t="s">
        <v>4</v>
      </c>
      <c r="D59" s="96"/>
      <c r="E59" s="31"/>
      <c r="F59" s="32">
        <f>F48+F58</f>
        <v>610</v>
      </c>
      <c r="G59" s="32">
        <f t="shared" ref="G59" si="16">G48+G58</f>
        <v>10.48</v>
      </c>
      <c r="H59" s="32">
        <f t="shared" ref="H59" si="17">H48+H58</f>
        <v>16.68</v>
      </c>
      <c r="I59" s="32">
        <f t="shared" ref="I59" si="18">I48+I58</f>
        <v>66.91</v>
      </c>
      <c r="J59" s="32">
        <f t="shared" ref="J59:L59" si="19">J48+J58</f>
        <v>475.01</v>
      </c>
      <c r="K59" s="32"/>
      <c r="L59" s="32">
        <f t="shared" si="19"/>
        <v>0</v>
      </c>
    </row>
    <row r="60" spans="1:12" ht="14.4" x14ac:dyDescent="0.3">
      <c r="A60" s="20">
        <v>1</v>
      </c>
      <c r="B60" s="21">
        <v>4</v>
      </c>
      <c r="C60" s="22" t="s">
        <v>20</v>
      </c>
      <c r="D60" s="5" t="s">
        <v>21</v>
      </c>
      <c r="E60" s="82" t="s">
        <v>53</v>
      </c>
      <c r="F60" s="74">
        <v>150</v>
      </c>
      <c r="G60" s="75">
        <v>13</v>
      </c>
      <c r="H60" s="75">
        <v>20</v>
      </c>
      <c r="I60" s="75">
        <v>3.2</v>
      </c>
      <c r="J60" s="75">
        <v>246</v>
      </c>
      <c r="K60" s="71">
        <v>268</v>
      </c>
      <c r="L60" s="63"/>
    </row>
    <row r="61" spans="1:12" ht="14.4" x14ac:dyDescent="0.3">
      <c r="A61" s="23"/>
      <c r="B61" s="15"/>
      <c r="C61" s="11"/>
      <c r="D61" s="63" t="s">
        <v>55</v>
      </c>
      <c r="E61" s="81" t="s">
        <v>52</v>
      </c>
      <c r="F61" s="74">
        <v>60</v>
      </c>
      <c r="G61" s="74">
        <v>0.4</v>
      </c>
      <c r="H61" s="74">
        <v>0.06</v>
      </c>
      <c r="I61" s="74">
        <v>1.1399999999999999</v>
      </c>
      <c r="J61" s="74">
        <v>35.6</v>
      </c>
      <c r="K61" s="74">
        <v>148</v>
      </c>
      <c r="L61" s="63"/>
    </row>
    <row r="62" spans="1:12" ht="14.4" x14ac:dyDescent="0.3">
      <c r="A62" s="23"/>
      <c r="B62" s="15"/>
      <c r="C62" s="11"/>
      <c r="D62" s="7" t="s">
        <v>22</v>
      </c>
      <c r="E62" s="83" t="s">
        <v>41</v>
      </c>
      <c r="F62" s="84">
        <v>200</v>
      </c>
      <c r="G62" s="59">
        <v>2.8</v>
      </c>
      <c r="H62" s="59">
        <v>2.5</v>
      </c>
      <c r="I62" s="59">
        <v>13.6</v>
      </c>
      <c r="J62" s="59">
        <v>88</v>
      </c>
      <c r="K62" s="60">
        <v>465</v>
      </c>
      <c r="L62" s="63"/>
    </row>
    <row r="63" spans="1:12" ht="14.4" x14ac:dyDescent="0.3">
      <c r="A63" s="23"/>
      <c r="B63" s="15"/>
      <c r="C63" s="11"/>
      <c r="D63" s="7" t="s">
        <v>23</v>
      </c>
      <c r="E63" s="61" t="s">
        <v>46</v>
      </c>
      <c r="F63" s="58">
        <v>20</v>
      </c>
      <c r="G63" s="59">
        <v>1.5</v>
      </c>
      <c r="H63" s="59">
        <v>0.57999999999999996</v>
      </c>
      <c r="I63" s="59">
        <v>10.28</v>
      </c>
      <c r="J63" s="59">
        <v>52.4</v>
      </c>
      <c r="K63" s="79">
        <v>111</v>
      </c>
      <c r="L63" s="63"/>
    </row>
    <row r="64" spans="1:12" ht="14.4" x14ac:dyDescent="0.3">
      <c r="A64" s="23"/>
      <c r="B64" s="15"/>
      <c r="C64" s="11"/>
      <c r="D64" s="7" t="s">
        <v>24</v>
      </c>
      <c r="E64" s="77" t="s">
        <v>54</v>
      </c>
      <c r="F64" s="58">
        <v>200</v>
      </c>
      <c r="G64" s="59">
        <v>0.9</v>
      </c>
      <c r="H64" s="59">
        <v>0.2</v>
      </c>
      <c r="I64" s="59">
        <v>8.1</v>
      </c>
      <c r="J64" s="59">
        <v>49.2</v>
      </c>
      <c r="K64" s="68">
        <v>82</v>
      </c>
      <c r="L64" s="63"/>
    </row>
    <row r="65" spans="1:12" ht="14.4" x14ac:dyDescent="0.3">
      <c r="A65" s="23"/>
      <c r="B65" s="15"/>
      <c r="C65" s="11"/>
      <c r="D65" s="6"/>
      <c r="E65" s="63"/>
      <c r="F65" s="63"/>
      <c r="G65" s="63"/>
      <c r="H65" s="63"/>
      <c r="I65" s="63"/>
      <c r="J65" s="63"/>
      <c r="K65" s="63"/>
      <c r="L65" s="63"/>
    </row>
    <row r="66" spans="1:12" ht="14.4" x14ac:dyDescent="0.3">
      <c r="A66" s="23"/>
      <c r="B66" s="15"/>
      <c r="C66" s="11"/>
      <c r="D66" s="6"/>
      <c r="E66" s="63"/>
      <c r="F66" s="63"/>
      <c r="G66" s="63"/>
      <c r="H66" s="63"/>
      <c r="I66" s="63"/>
      <c r="J66" s="63"/>
      <c r="K66" s="63"/>
      <c r="L66" s="41"/>
    </row>
    <row r="67" spans="1:12" ht="14.4" x14ac:dyDescent="0.3">
      <c r="A67" s="24"/>
      <c r="B67" s="17"/>
      <c r="C67" s="8"/>
      <c r="D67" s="18" t="s">
        <v>33</v>
      </c>
      <c r="E67" s="9"/>
      <c r="F67" s="19">
        <f>SUM(F60:F64)</f>
        <v>630</v>
      </c>
      <c r="G67" s="19">
        <f>SUM(G60:G64)</f>
        <v>18.599999999999998</v>
      </c>
      <c r="H67" s="19">
        <f>SUM(H60:H64)</f>
        <v>23.339999999999996</v>
      </c>
      <c r="I67" s="19">
        <f>SUM(I60:I64)</f>
        <v>36.32</v>
      </c>
      <c r="J67" s="19">
        <f>SUM(J60:J64)</f>
        <v>471.2</v>
      </c>
      <c r="K67" s="25"/>
      <c r="L67" s="19">
        <f t="shared" ref="L67" si="20">SUM(L60:L66)</f>
        <v>0</v>
      </c>
    </row>
    <row r="68" spans="1:12" ht="14.4" x14ac:dyDescent="0.3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7" t="s">
        <v>27</v>
      </c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3"/>
      <c r="B70" s="15"/>
      <c r="C70" s="11"/>
      <c r="D70" s="7" t="s">
        <v>28</v>
      </c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3"/>
      <c r="B71" s="15"/>
      <c r="C71" s="11"/>
      <c r="D71" s="7" t="s">
        <v>29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30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31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32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1">SUM(G68:G76)</f>
        <v>0</v>
      </c>
      <c r="H77" s="19">
        <f t="shared" ref="H77" si="22">SUM(H68:H76)</f>
        <v>0</v>
      </c>
      <c r="I77" s="19">
        <f t="shared" ref="I77" si="23">SUM(I68:I76)</f>
        <v>0</v>
      </c>
      <c r="J77" s="19">
        <f t="shared" ref="J77:L77" si="24">SUM(J68:J76)</f>
        <v>0</v>
      </c>
      <c r="K77" s="25"/>
      <c r="L77" s="19">
        <f t="shared" si="24"/>
        <v>0</v>
      </c>
    </row>
    <row r="78" spans="1:12" ht="15.75" customHeight="1" x14ac:dyDescent="0.25">
      <c r="A78" s="29">
        <f>A60</f>
        <v>1</v>
      </c>
      <c r="B78" s="30">
        <f>B60</f>
        <v>4</v>
      </c>
      <c r="C78" s="95" t="s">
        <v>4</v>
      </c>
      <c r="D78" s="96"/>
      <c r="E78" s="31"/>
      <c r="F78" s="32">
        <f>F67+F77</f>
        <v>630</v>
      </c>
      <c r="G78" s="32">
        <f t="shared" ref="G78" si="25">G67+G77</f>
        <v>18.599999999999998</v>
      </c>
      <c r="H78" s="32">
        <f t="shared" ref="H78" si="26">H67+H77</f>
        <v>23.339999999999996</v>
      </c>
      <c r="I78" s="32">
        <f t="shared" ref="I78" si="27">I67+I77</f>
        <v>36.32</v>
      </c>
      <c r="J78" s="32">
        <f t="shared" ref="J78:L78" si="28">J67+J77</f>
        <v>471.2</v>
      </c>
      <c r="K78" s="32"/>
      <c r="L78" s="32">
        <f t="shared" si="28"/>
        <v>0</v>
      </c>
    </row>
    <row r="79" spans="1:12" ht="14.4" x14ac:dyDescent="0.3">
      <c r="A79" s="20">
        <v>1</v>
      </c>
      <c r="B79" s="21">
        <v>5</v>
      </c>
      <c r="C79" s="22" t="s">
        <v>20</v>
      </c>
      <c r="D79" s="5" t="s">
        <v>21</v>
      </c>
      <c r="E79" s="77" t="s">
        <v>67</v>
      </c>
      <c r="F79" s="58">
        <v>170</v>
      </c>
      <c r="G79" s="75">
        <v>10.050000000000001</v>
      </c>
      <c r="H79" s="75">
        <v>8.6</v>
      </c>
      <c r="I79" s="75">
        <v>26.5</v>
      </c>
      <c r="J79" s="75">
        <v>336</v>
      </c>
      <c r="K79" s="78">
        <v>259</v>
      </c>
      <c r="L79" s="63"/>
    </row>
    <row r="80" spans="1:12" ht="14.4" x14ac:dyDescent="0.3">
      <c r="A80" s="23"/>
      <c r="B80" s="15"/>
      <c r="C80" s="11"/>
      <c r="D80" s="7" t="s">
        <v>22</v>
      </c>
      <c r="E80" s="52" t="s">
        <v>56</v>
      </c>
      <c r="F80" s="53">
        <v>200</v>
      </c>
      <c r="G80" s="54">
        <v>0.2</v>
      </c>
      <c r="H80" s="54">
        <v>0.1</v>
      </c>
      <c r="I80" s="54">
        <v>9.3000000000000007</v>
      </c>
      <c r="J80" s="54">
        <v>38</v>
      </c>
      <c r="K80" s="55">
        <v>457</v>
      </c>
      <c r="L80" s="63"/>
    </row>
    <row r="81" spans="1:12" ht="14.4" x14ac:dyDescent="0.3">
      <c r="A81" s="23"/>
      <c r="B81" s="15"/>
      <c r="C81" s="11"/>
      <c r="D81" s="7" t="s">
        <v>23</v>
      </c>
      <c r="E81" s="61" t="s">
        <v>46</v>
      </c>
      <c r="F81" s="58">
        <v>30</v>
      </c>
      <c r="G81" s="59">
        <v>2.25</v>
      </c>
      <c r="H81" s="59">
        <v>0.87</v>
      </c>
      <c r="I81" s="59">
        <v>15.4</v>
      </c>
      <c r="J81" s="59">
        <v>78.599999999999994</v>
      </c>
      <c r="K81" s="85">
        <v>111</v>
      </c>
      <c r="L81" s="63"/>
    </row>
    <row r="82" spans="1:12" ht="14.4" x14ac:dyDescent="0.3">
      <c r="A82" s="23"/>
      <c r="B82" s="15"/>
      <c r="C82" s="11"/>
      <c r="D82" s="7" t="s">
        <v>24</v>
      </c>
      <c r="E82" s="86" t="s">
        <v>43</v>
      </c>
      <c r="F82" s="58">
        <v>200</v>
      </c>
      <c r="G82" s="59">
        <v>0.4</v>
      </c>
      <c r="H82" s="59">
        <v>0.4</v>
      </c>
      <c r="I82" s="59">
        <v>9.8000000000000007</v>
      </c>
      <c r="J82" s="59">
        <v>44</v>
      </c>
      <c r="K82" s="58">
        <v>82</v>
      </c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SUM(F79:F84)</f>
        <v>600</v>
      </c>
      <c r="G85" s="19">
        <f>SUM(G79:G84)</f>
        <v>12.9</v>
      </c>
      <c r="H85" s="19">
        <f>SUM(H79:H84)</f>
        <v>9.9699999999999989</v>
      </c>
      <c r="I85" s="19">
        <f>SUM(I79:I84)</f>
        <v>61</v>
      </c>
      <c r="J85" s="19">
        <f>SUM(J79:J84)</f>
        <v>496.6</v>
      </c>
      <c r="K85" s="25"/>
      <c r="L85" s="19">
        <f>SUM(L79:L84)</f>
        <v>0</v>
      </c>
    </row>
    <row r="86" spans="1:12" ht="14.4" x14ac:dyDescent="0.3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7" t="s">
        <v>27</v>
      </c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7" t="s">
        <v>28</v>
      </c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3"/>
      <c r="B89" s="15"/>
      <c r="C89" s="11"/>
      <c r="D89" s="7" t="s">
        <v>29</v>
      </c>
      <c r="E89" s="40"/>
      <c r="F89" s="41"/>
      <c r="G89" s="41"/>
      <c r="H89" s="41"/>
      <c r="I89" s="41"/>
      <c r="J89" s="41"/>
      <c r="K89" s="42"/>
      <c r="L89" s="41"/>
    </row>
    <row r="90" spans="1:12" ht="14.4" x14ac:dyDescent="0.3">
      <c r="A90" s="23"/>
      <c r="B90" s="15"/>
      <c r="C90" s="11"/>
      <c r="D90" s="7" t="s">
        <v>30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31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32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9">SUM(G86:G94)</f>
        <v>0</v>
      </c>
      <c r="H95" s="19">
        <f t="shared" ref="H95" si="30">SUM(H86:H94)</f>
        <v>0</v>
      </c>
      <c r="I95" s="19">
        <f t="shared" ref="I95" si="31">SUM(I86:I94)</f>
        <v>0</v>
      </c>
      <c r="J95" s="19">
        <f t="shared" ref="J95:L95" si="32">SUM(J86:J94)</f>
        <v>0</v>
      </c>
      <c r="K95" s="25"/>
      <c r="L95" s="19">
        <f t="shared" si="32"/>
        <v>0</v>
      </c>
    </row>
    <row r="96" spans="1:12" ht="15.75" customHeight="1" thickBot="1" x14ac:dyDescent="0.3">
      <c r="A96" s="29">
        <f>A79</f>
        <v>1</v>
      </c>
      <c r="B96" s="30">
        <f>B79</f>
        <v>5</v>
      </c>
      <c r="C96" s="95" t="s">
        <v>4</v>
      </c>
      <c r="D96" s="96"/>
      <c r="E96" s="31"/>
      <c r="F96" s="32">
        <f>F85+F95</f>
        <v>600</v>
      </c>
      <c r="G96" s="32">
        <f t="shared" ref="G96" si="33">G85+G95</f>
        <v>12.9</v>
      </c>
      <c r="H96" s="32">
        <f t="shared" ref="H96" si="34">H85+H95</f>
        <v>9.9699999999999989</v>
      </c>
      <c r="I96" s="32">
        <f t="shared" ref="I96" si="35">I85+I95</f>
        <v>61</v>
      </c>
      <c r="J96" s="32">
        <f t="shared" ref="J96:L96" si="36">J85+J95</f>
        <v>496.6</v>
      </c>
      <c r="K96" s="32"/>
      <c r="L96" s="32">
        <f t="shared" si="36"/>
        <v>0</v>
      </c>
    </row>
    <row r="97" spans="1:12" ht="14.4" x14ac:dyDescent="0.3">
      <c r="A97" s="20">
        <v>2</v>
      </c>
      <c r="B97" s="21">
        <v>1</v>
      </c>
      <c r="C97" s="22" t="s">
        <v>20</v>
      </c>
      <c r="D97" s="5" t="s">
        <v>21</v>
      </c>
      <c r="E97" s="87" t="s">
        <v>58</v>
      </c>
      <c r="F97" s="58">
        <v>180</v>
      </c>
      <c r="G97" s="58">
        <v>5.3</v>
      </c>
      <c r="H97" s="58">
        <v>6</v>
      </c>
      <c r="I97" s="58">
        <v>24</v>
      </c>
      <c r="J97" s="58">
        <v>207</v>
      </c>
      <c r="K97" s="85">
        <v>229</v>
      </c>
      <c r="L97" s="63"/>
    </row>
    <row r="98" spans="1:12" ht="14.4" x14ac:dyDescent="0.3">
      <c r="A98" s="23"/>
      <c r="B98" s="15"/>
      <c r="C98" s="11"/>
      <c r="D98" s="63"/>
      <c r="E98" s="52" t="s">
        <v>59</v>
      </c>
      <c r="F98" s="53">
        <v>15</v>
      </c>
      <c r="G98" s="59">
        <v>3.5</v>
      </c>
      <c r="H98" s="59">
        <v>4.4000000000000004</v>
      </c>
      <c r="I98" s="59">
        <v>0</v>
      </c>
      <c r="J98" s="59">
        <v>53.7</v>
      </c>
      <c r="K98" s="79">
        <v>75</v>
      </c>
      <c r="L98" s="63"/>
    </row>
    <row r="99" spans="1:12" ht="14.4" x14ac:dyDescent="0.3">
      <c r="A99" s="23"/>
      <c r="B99" s="15"/>
      <c r="C99" s="11"/>
      <c r="D99" s="7" t="s">
        <v>22</v>
      </c>
      <c r="E99" s="77" t="s">
        <v>41</v>
      </c>
      <c r="F99" s="58">
        <v>200</v>
      </c>
      <c r="G99" s="59">
        <v>2.8</v>
      </c>
      <c r="H99" s="59">
        <v>2.5</v>
      </c>
      <c r="I99" s="59">
        <v>13.6</v>
      </c>
      <c r="J99" s="59">
        <v>88</v>
      </c>
      <c r="K99" s="78">
        <v>465</v>
      </c>
      <c r="L99" s="63"/>
    </row>
    <row r="100" spans="1:12" ht="14.4" x14ac:dyDescent="0.3">
      <c r="A100" s="23"/>
      <c r="B100" s="15"/>
      <c r="C100" s="11"/>
      <c r="D100" s="7" t="s">
        <v>23</v>
      </c>
      <c r="E100" s="61" t="s">
        <v>46</v>
      </c>
      <c r="F100" s="58">
        <v>30</v>
      </c>
      <c r="G100" s="59">
        <v>2</v>
      </c>
      <c r="H100" s="59">
        <v>0.87</v>
      </c>
      <c r="I100" s="59">
        <v>15.4</v>
      </c>
      <c r="J100" s="59">
        <v>78.599999999999994</v>
      </c>
      <c r="K100" s="85">
        <v>111</v>
      </c>
      <c r="L100" s="63"/>
    </row>
    <row r="101" spans="1:12" ht="14.4" x14ac:dyDescent="0.3">
      <c r="A101" s="23"/>
      <c r="B101" s="15"/>
      <c r="C101" s="11"/>
      <c r="D101" s="7" t="s">
        <v>24</v>
      </c>
      <c r="E101" s="88" t="s">
        <v>51</v>
      </c>
      <c r="F101" s="58">
        <v>200</v>
      </c>
      <c r="G101" s="75">
        <v>0.4</v>
      </c>
      <c r="H101" s="75">
        <v>0.3</v>
      </c>
      <c r="I101" s="75">
        <v>10.3</v>
      </c>
      <c r="J101" s="75">
        <v>47</v>
      </c>
      <c r="K101" s="79">
        <v>82</v>
      </c>
      <c r="L101" s="63"/>
    </row>
    <row r="102" spans="1:12" ht="14.4" x14ac:dyDescent="0.3">
      <c r="A102" s="23"/>
      <c r="B102" s="15"/>
      <c r="C102" s="11"/>
      <c r="D102" s="6"/>
      <c r="E102" s="63"/>
      <c r="F102" s="63"/>
      <c r="G102" s="63"/>
      <c r="H102" s="63"/>
      <c r="I102" s="63"/>
      <c r="J102" s="63"/>
      <c r="K102" s="63"/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SUM(F97:F103)</f>
        <v>625</v>
      </c>
      <c r="G104" s="19">
        <f>SUM(G97:G103)</f>
        <v>14.000000000000002</v>
      </c>
      <c r="H104" s="19">
        <f>SUM(H97:H103)</f>
        <v>14.07</v>
      </c>
      <c r="I104" s="19">
        <f>SUM(I97:I103)</f>
        <v>63.3</v>
      </c>
      <c r="J104" s="19">
        <f>SUM(J97:J103)</f>
        <v>474.29999999999995</v>
      </c>
      <c r="K104" s="25"/>
      <c r="L104" s="19">
        <f>SUM(L97:L103)</f>
        <v>0</v>
      </c>
    </row>
    <row r="105" spans="1:12" ht="14.4" x14ac:dyDescent="0.3">
      <c r="A105" s="26">
        <f>A97</f>
        <v>2</v>
      </c>
      <c r="B105" s="13">
        <f>B97</f>
        <v>1</v>
      </c>
      <c r="C105" s="10" t="s">
        <v>25</v>
      </c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3"/>
      <c r="B108" s="15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3"/>
      <c r="B109" s="15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32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37">SUM(G105:G113)</f>
        <v>0</v>
      </c>
      <c r="H114" s="19">
        <f t="shared" si="37"/>
        <v>0</v>
      </c>
      <c r="I114" s="19">
        <f t="shared" si="37"/>
        <v>0</v>
      </c>
      <c r="J114" s="19">
        <f t="shared" si="37"/>
        <v>0</v>
      </c>
      <c r="K114" s="25"/>
      <c r="L114" s="19">
        <f t="shared" ref="L114" si="38">SUM(L105:L113)</f>
        <v>0</v>
      </c>
    </row>
    <row r="115" spans="1:12" ht="15" customHeight="1" thickBot="1" x14ac:dyDescent="0.3">
      <c r="A115" s="29">
        <f>A97</f>
        <v>2</v>
      </c>
      <c r="B115" s="30">
        <f>B97</f>
        <v>1</v>
      </c>
      <c r="C115" s="102" t="s">
        <v>4</v>
      </c>
      <c r="D115" s="103"/>
      <c r="E115" s="31"/>
      <c r="F115" s="32">
        <f>F104+F114</f>
        <v>625</v>
      </c>
      <c r="G115" s="32">
        <f>G104+G114</f>
        <v>14.000000000000002</v>
      </c>
      <c r="H115" s="32">
        <f>H104+H114</f>
        <v>14.07</v>
      </c>
      <c r="I115" s="32">
        <f>I104+I114</f>
        <v>63.3</v>
      </c>
      <c r="J115" s="32">
        <f>J104+J114</f>
        <v>474.29999999999995</v>
      </c>
      <c r="K115" s="32"/>
      <c r="L115" s="32">
        <f>L104+L114</f>
        <v>0</v>
      </c>
    </row>
    <row r="116" spans="1:12" ht="14.4" x14ac:dyDescent="0.3">
      <c r="A116" s="14">
        <v>2</v>
      </c>
      <c r="B116" s="15">
        <v>2</v>
      </c>
      <c r="C116" s="22" t="s">
        <v>20</v>
      </c>
      <c r="D116" s="5" t="s">
        <v>21</v>
      </c>
      <c r="E116" s="61" t="s">
        <v>60</v>
      </c>
      <c r="F116" s="62">
        <v>170</v>
      </c>
      <c r="G116" s="59">
        <v>25.29</v>
      </c>
      <c r="H116" s="59">
        <v>13.25</v>
      </c>
      <c r="I116" s="59">
        <v>33.700000000000003</v>
      </c>
      <c r="J116" s="59">
        <v>357</v>
      </c>
      <c r="K116" s="78">
        <v>279</v>
      </c>
      <c r="L116" s="63"/>
    </row>
    <row r="117" spans="1:12" ht="14.4" x14ac:dyDescent="0.3">
      <c r="A117" s="14"/>
      <c r="B117" s="15"/>
      <c r="C117" s="11"/>
      <c r="D117" s="7" t="s">
        <v>22</v>
      </c>
      <c r="E117" s="83" t="s">
        <v>56</v>
      </c>
      <c r="F117" s="84">
        <v>200</v>
      </c>
      <c r="G117" s="59">
        <v>0.2</v>
      </c>
      <c r="H117" s="59">
        <v>0.1</v>
      </c>
      <c r="I117" s="59">
        <v>9.3000000000000007</v>
      </c>
      <c r="J117" s="59">
        <v>38</v>
      </c>
      <c r="K117" s="60">
        <v>457</v>
      </c>
      <c r="L117" s="63"/>
    </row>
    <row r="118" spans="1:12" ht="14.4" x14ac:dyDescent="0.3">
      <c r="A118" s="14"/>
      <c r="B118" s="15"/>
      <c r="C118" s="11"/>
      <c r="D118" s="7" t="s">
        <v>23</v>
      </c>
      <c r="E118" s="61" t="s">
        <v>46</v>
      </c>
      <c r="F118" s="58">
        <v>30</v>
      </c>
      <c r="G118" s="59">
        <v>2.25</v>
      </c>
      <c r="H118" s="59">
        <v>0.87</v>
      </c>
      <c r="I118" s="59">
        <v>15.4</v>
      </c>
      <c r="J118" s="59">
        <v>78.599999999999994</v>
      </c>
      <c r="K118" s="85">
        <v>111</v>
      </c>
      <c r="L118" s="63"/>
    </row>
    <row r="119" spans="1:12" ht="14.4" x14ac:dyDescent="0.3">
      <c r="A119" s="14"/>
      <c r="B119" s="15"/>
      <c r="C119" s="11"/>
      <c r="D119" s="7" t="s">
        <v>24</v>
      </c>
      <c r="E119" s="61" t="s">
        <v>43</v>
      </c>
      <c r="F119" s="80">
        <v>200</v>
      </c>
      <c r="G119" s="80">
        <v>0.4</v>
      </c>
      <c r="H119" s="80">
        <v>0.4</v>
      </c>
      <c r="I119" s="80">
        <v>9.8000000000000007</v>
      </c>
      <c r="J119" s="80">
        <v>44</v>
      </c>
      <c r="K119" s="79">
        <v>82</v>
      </c>
      <c r="L119" s="63"/>
    </row>
    <row r="120" spans="1:12" ht="14.4" x14ac:dyDescent="0.3">
      <c r="A120" s="14"/>
      <c r="B120" s="15"/>
      <c r="C120" s="11"/>
      <c r="D120" s="6"/>
      <c r="E120" s="63"/>
      <c r="F120" s="63"/>
      <c r="G120" s="63"/>
      <c r="H120" s="63"/>
      <c r="I120" s="63"/>
      <c r="J120" s="63"/>
      <c r="K120" s="63"/>
      <c r="L120" s="41"/>
    </row>
    <row r="121" spans="1:12" ht="14.4" x14ac:dyDescent="0.3">
      <c r="A121" s="14"/>
      <c r="B121" s="15"/>
      <c r="C121" s="11"/>
      <c r="D121" s="6"/>
      <c r="E121" s="63"/>
      <c r="F121" s="63"/>
      <c r="G121" s="63"/>
      <c r="H121" s="63"/>
      <c r="I121" s="63"/>
      <c r="J121" s="63"/>
      <c r="K121" s="63"/>
      <c r="L121" s="41"/>
    </row>
    <row r="122" spans="1:12" ht="14.4" x14ac:dyDescent="0.3">
      <c r="A122" s="16"/>
      <c r="B122" s="17"/>
      <c r="C122" s="8"/>
      <c r="D122" s="18" t="s">
        <v>33</v>
      </c>
      <c r="E122" s="9"/>
      <c r="F122" s="19">
        <f>SUM(F116:F119)</f>
        <v>600</v>
      </c>
      <c r="G122" s="19">
        <f>SUM(G116:G119)</f>
        <v>28.139999999999997</v>
      </c>
      <c r="H122" s="19">
        <f>SUM(H116:H119)</f>
        <v>14.62</v>
      </c>
      <c r="I122" s="19">
        <f>SUM(I116:I119)</f>
        <v>68.2</v>
      </c>
      <c r="J122" s="19">
        <f>SUM(J116:J119)</f>
        <v>517.6</v>
      </c>
      <c r="K122" s="25"/>
      <c r="L122" s="19">
        <f>SUM(L116:L121)</f>
        <v>0</v>
      </c>
    </row>
    <row r="123" spans="1:12" ht="14.4" x14ac:dyDescent="0.3">
      <c r="A123" s="13">
        <f>A116</f>
        <v>2</v>
      </c>
      <c r="B123" s="13">
        <f>B116</f>
        <v>2</v>
      </c>
      <c r="C123" s="10" t="s">
        <v>25</v>
      </c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14"/>
      <c r="B124" s="15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4"/>
      <c r="B127" s="15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14"/>
      <c r="B128" s="15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32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>SUM(G123:G131)</f>
        <v>0</v>
      </c>
      <c r="H132" s="19">
        <f>SUM(H123:H131)</f>
        <v>0</v>
      </c>
      <c r="I132" s="19">
        <f>SUM(I123:I131)</f>
        <v>0</v>
      </c>
      <c r="J132" s="19">
        <f>SUM(J123:J131)</f>
        <v>0</v>
      </c>
      <c r="K132" s="25"/>
      <c r="L132" s="19">
        <f>SUM(L123:L131)</f>
        <v>0</v>
      </c>
    </row>
    <row r="133" spans="1:12" ht="14.4" customHeight="1" thickBot="1" x14ac:dyDescent="0.3">
      <c r="A133" s="33">
        <f>A116</f>
        <v>2</v>
      </c>
      <c r="B133" s="33">
        <f>B116</f>
        <v>2</v>
      </c>
      <c r="C133" s="95" t="s">
        <v>4</v>
      </c>
      <c r="D133" s="101"/>
      <c r="E133" s="31"/>
      <c r="F133" s="32">
        <f>F122+F132</f>
        <v>600</v>
      </c>
      <c r="G133" s="32">
        <f>G122+G132</f>
        <v>28.139999999999997</v>
      </c>
      <c r="H133" s="32">
        <f>H122+H132</f>
        <v>14.62</v>
      </c>
      <c r="I133" s="32">
        <f>I122+I132</f>
        <v>68.2</v>
      </c>
      <c r="J133" s="32">
        <f>J122+J132</f>
        <v>517.6</v>
      </c>
      <c r="K133" s="32"/>
      <c r="L133" s="32">
        <f>L122+L132</f>
        <v>0</v>
      </c>
    </row>
    <row r="134" spans="1:12" ht="14.4" x14ac:dyDescent="0.3">
      <c r="A134" s="20">
        <v>2</v>
      </c>
      <c r="B134" s="21">
        <v>3</v>
      </c>
      <c r="C134" s="22" t="s">
        <v>20</v>
      </c>
      <c r="D134" s="5" t="s">
        <v>21</v>
      </c>
      <c r="E134" s="61" t="s">
        <v>53</v>
      </c>
      <c r="F134" s="74">
        <v>150</v>
      </c>
      <c r="G134" s="75">
        <v>13</v>
      </c>
      <c r="H134" s="75">
        <v>20</v>
      </c>
      <c r="I134" s="75">
        <v>3.2</v>
      </c>
      <c r="J134" s="75">
        <v>246</v>
      </c>
      <c r="K134" s="78">
        <v>268</v>
      </c>
      <c r="L134" s="63"/>
    </row>
    <row r="135" spans="1:12" ht="14.4" x14ac:dyDescent="0.3">
      <c r="A135" s="23"/>
      <c r="B135" s="15"/>
      <c r="C135" s="11"/>
      <c r="D135" s="7" t="s">
        <v>22</v>
      </c>
      <c r="E135" s="69" t="s">
        <v>49</v>
      </c>
      <c r="F135" s="74">
        <v>200</v>
      </c>
      <c r="G135" s="75">
        <v>3.3</v>
      </c>
      <c r="H135" s="75">
        <v>2.9</v>
      </c>
      <c r="I135" s="75">
        <v>13.8</v>
      </c>
      <c r="J135" s="75">
        <v>94</v>
      </c>
      <c r="K135" s="79">
        <v>462</v>
      </c>
      <c r="L135" s="63"/>
    </row>
    <row r="136" spans="1:12" ht="15.75" customHeight="1" x14ac:dyDescent="0.3">
      <c r="A136" s="23"/>
      <c r="B136" s="15"/>
      <c r="C136" s="11"/>
      <c r="D136" s="7" t="s">
        <v>23</v>
      </c>
      <c r="E136" s="61" t="s">
        <v>46</v>
      </c>
      <c r="F136" s="58">
        <v>20</v>
      </c>
      <c r="G136" s="59">
        <v>1.5</v>
      </c>
      <c r="H136" s="59">
        <v>0.57999999999999996</v>
      </c>
      <c r="I136" s="59">
        <v>10.28</v>
      </c>
      <c r="J136" s="59">
        <v>52.4</v>
      </c>
      <c r="K136" s="85">
        <v>111</v>
      </c>
      <c r="L136" s="63"/>
    </row>
    <row r="137" spans="1:12" ht="15.75" customHeight="1" x14ac:dyDescent="0.3">
      <c r="A137" s="23"/>
      <c r="B137" s="15"/>
      <c r="C137" s="11"/>
      <c r="D137" s="7"/>
      <c r="E137" s="61" t="s">
        <v>61</v>
      </c>
      <c r="F137" s="58">
        <v>60</v>
      </c>
      <c r="G137" s="59">
        <v>1.7</v>
      </c>
      <c r="H137" s="59">
        <v>2.1</v>
      </c>
      <c r="I137" s="59">
        <v>11</v>
      </c>
      <c r="J137" s="59">
        <v>40</v>
      </c>
      <c r="K137" s="85">
        <v>157</v>
      </c>
      <c r="L137" s="63"/>
    </row>
    <row r="138" spans="1:12" ht="14.4" x14ac:dyDescent="0.3">
      <c r="A138" s="23"/>
      <c r="B138" s="15"/>
      <c r="C138" s="11"/>
      <c r="D138" s="104" t="s">
        <v>24</v>
      </c>
      <c r="E138" s="61" t="s">
        <v>47</v>
      </c>
      <c r="F138" s="89">
        <v>200</v>
      </c>
      <c r="G138" s="59">
        <v>0.8</v>
      </c>
      <c r="H138" s="59">
        <v>0.2</v>
      </c>
      <c r="I138" s="59">
        <v>7.5</v>
      </c>
      <c r="J138" s="59">
        <v>38</v>
      </c>
      <c r="K138" s="58">
        <v>82</v>
      </c>
      <c r="L138" s="63"/>
    </row>
    <row r="139" spans="1:12" ht="14.4" x14ac:dyDescent="0.3">
      <c r="A139" s="23"/>
      <c r="B139" s="15"/>
      <c r="C139" s="11"/>
      <c r="D139" s="6"/>
      <c r="E139" s="63"/>
      <c r="F139" s="63"/>
      <c r="G139" s="63"/>
      <c r="H139" s="63"/>
      <c r="I139" s="63"/>
      <c r="J139" s="63"/>
      <c r="K139" s="63"/>
      <c r="L139" s="63"/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4"/>
      <c r="B141" s="17"/>
      <c r="C141" s="8"/>
      <c r="D141" s="18" t="s">
        <v>33</v>
      </c>
      <c r="E141" s="9"/>
      <c r="F141" s="19">
        <f>SUM(F134:F140)</f>
        <v>630</v>
      </c>
      <c r="G141" s="19">
        <f>SUM(G134:G140)</f>
        <v>20.3</v>
      </c>
      <c r="H141" s="19">
        <f>SUM(H134:H140)</f>
        <v>25.779999999999998</v>
      </c>
      <c r="I141" s="19">
        <f>SUM(I134:I140)</f>
        <v>45.78</v>
      </c>
      <c r="J141" s="19">
        <f>SUM(J134:J140)</f>
        <v>470.4</v>
      </c>
      <c r="K141" s="25"/>
      <c r="L141" s="19">
        <f>SUM(L134:L140)</f>
        <v>0</v>
      </c>
    </row>
    <row r="142" spans="1:12" ht="14.4" x14ac:dyDescent="0.3">
      <c r="A142" s="26">
        <f>A134</f>
        <v>2</v>
      </c>
      <c r="B142" s="13">
        <f>B134</f>
        <v>3</v>
      </c>
      <c r="C142" s="10" t="s">
        <v>25</v>
      </c>
      <c r="D142" s="7" t="s">
        <v>26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3"/>
      <c r="B143" s="15"/>
      <c r="C143" s="11"/>
      <c r="D143" s="7" t="s">
        <v>27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7" t="s">
        <v>28</v>
      </c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7" t="s">
        <v>29</v>
      </c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3"/>
      <c r="B146" s="15"/>
      <c r="C146" s="11"/>
      <c r="D146" s="7" t="s">
        <v>30</v>
      </c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3"/>
      <c r="B147" s="15"/>
      <c r="C147" s="11"/>
      <c r="D147" s="7" t="s">
        <v>31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32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6"/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4"/>
      <c r="B151" s="17"/>
      <c r="C151" s="8"/>
      <c r="D151" s="18" t="s">
        <v>33</v>
      </c>
      <c r="E151" s="9"/>
      <c r="F151" s="19">
        <f>SUM(F142:F150)</f>
        <v>0</v>
      </c>
      <c r="G151" s="19">
        <f t="shared" ref="G151:J151" si="39">SUM(G142:G150)</f>
        <v>0</v>
      </c>
      <c r="H151" s="19">
        <f t="shared" si="39"/>
        <v>0</v>
      </c>
      <c r="I151" s="19">
        <f t="shared" si="39"/>
        <v>0</v>
      </c>
      <c r="J151" s="19">
        <f t="shared" si="39"/>
        <v>0</v>
      </c>
      <c r="K151" s="25"/>
      <c r="L151" s="19">
        <f t="shared" ref="L151" si="40">SUM(L142:L150)</f>
        <v>0</v>
      </c>
    </row>
    <row r="152" spans="1:12" ht="14.4" x14ac:dyDescent="0.25">
      <c r="A152" s="29">
        <f>A134</f>
        <v>2</v>
      </c>
      <c r="B152" s="30">
        <f>B134</f>
        <v>3</v>
      </c>
      <c r="C152" s="95" t="s">
        <v>4</v>
      </c>
      <c r="D152" s="96"/>
      <c r="E152" s="31"/>
      <c r="F152" s="32">
        <f>F141+F151</f>
        <v>630</v>
      </c>
      <c r="G152" s="32">
        <f t="shared" ref="G152" si="41">G141+G151</f>
        <v>20.3</v>
      </c>
      <c r="H152" s="32">
        <f t="shared" ref="H152" si="42">H141+H151</f>
        <v>25.779999999999998</v>
      </c>
      <c r="I152" s="32">
        <f t="shared" ref="I152" si="43">I141+I151</f>
        <v>45.78</v>
      </c>
      <c r="J152" s="32">
        <f t="shared" ref="J152:L152" si="44">J141+J151</f>
        <v>470.4</v>
      </c>
      <c r="K152" s="32"/>
      <c r="L152" s="32">
        <f t="shared" si="44"/>
        <v>0</v>
      </c>
    </row>
    <row r="153" spans="1:12" ht="14.4" x14ac:dyDescent="0.3">
      <c r="A153" s="20">
        <v>2</v>
      </c>
      <c r="B153" s="21">
        <v>4</v>
      </c>
      <c r="C153" s="22" t="s">
        <v>20</v>
      </c>
      <c r="D153" s="5" t="s">
        <v>21</v>
      </c>
      <c r="E153" s="90" t="s">
        <v>62</v>
      </c>
      <c r="F153" s="74">
        <v>100</v>
      </c>
      <c r="G153" s="75">
        <v>16.2</v>
      </c>
      <c r="H153" s="75">
        <v>12</v>
      </c>
      <c r="I153" s="75">
        <v>0.3</v>
      </c>
      <c r="J153" s="75">
        <v>174</v>
      </c>
      <c r="K153" s="71">
        <v>366</v>
      </c>
      <c r="L153" s="63"/>
    </row>
    <row r="154" spans="1:12" ht="14.4" x14ac:dyDescent="0.3">
      <c r="A154" s="23"/>
      <c r="B154" s="15"/>
      <c r="C154" s="11"/>
      <c r="D154" s="105" t="s">
        <v>21</v>
      </c>
      <c r="E154" s="86" t="s">
        <v>63</v>
      </c>
      <c r="F154" s="58">
        <v>150</v>
      </c>
      <c r="G154" s="58">
        <v>5.55</v>
      </c>
      <c r="H154" s="58">
        <v>4.95</v>
      </c>
      <c r="I154" s="58">
        <v>29.55</v>
      </c>
      <c r="J154" s="58">
        <v>184.5</v>
      </c>
      <c r="K154" s="85">
        <v>256</v>
      </c>
      <c r="L154" s="63"/>
    </row>
    <row r="155" spans="1:12" ht="14.4" x14ac:dyDescent="0.3">
      <c r="A155" s="23"/>
      <c r="B155" s="15"/>
      <c r="C155" s="11"/>
      <c r="D155" s="7" t="s">
        <v>22</v>
      </c>
      <c r="E155" s="77" t="s">
        <v>41</v>
      </c>
      <c r="F155" s="58">
        <v>200</v>
      </c>
      <c r="G155" s="59">
        <v>2.8</v>
      </c>
      <c r="H155" s="59">
        <v>2.5</v>
      </c>
      <c r="I155" s="59">
        <v>13.6</v>
      </c>
      <c r="J155" s="59">
        <v>88</v>
      </c>
      <c r="K155" s="78">
        <v>465</v>
      </c>
      <c r="L155" s="63"/>
    </row>
    <row r="156" spans="1:12" ht="14.4" x14ac:dyDescent="0.3">
      <c r="A156" s="23"/>
      <c r="B156" s="15"/>
      <c r="C156" s="11"/>
      <c r="D156" s="7" t="s">
        <v>23</v>
      </c>
      <c r="E156" s="61" t="s">
        <v>46</v>
      </c>
      <c r="F156" s="58">
        <v>20</v>
      </c>
      <c r="G156" s="59">
        <v>1.5</v>
      </c>
      <c r="H156" s="59">
        <v>0.57999999999999996</v>
      </c>
      <c r="I156" s="59">
        <v>10.28</v>
      </c>
      <c r="J156" s="59">
        <v>52.4</v>
      </c>
      <c r="K156" s="85">
        <v>111</v>
      </c>
      <c r="L156" s="63"/>
    </row>
    <row r="157" spans="1:12" ht="14.4" x14ac:dyDescent="0.3">
      <c r="A157" s="23"/>
      <c r="B157" s="15"/>
      <c r="C157" s="11"/>
      <c r="D157" s="7" t="s">
        <v>24</v>
      </c>
      <c r="E157" s="69" t="s">
        <v>54</v>
      </c>
      <c r="F157" s="70">
        <v>200</v>
      </c>
      <c r="G157" s="59">
        <v>0.9</v>
      </c>
      <c r="H157" s="59">
        <v>0.2</v>
      </c>
      <c r="I157" s="59">
        <v>8.1</v>
      </c>
      <c r="J157" s="59">
        <v>49.2</v>
      </c>
      <c r="K157" s="71">
        <v>82</v>
      </c>
      <c r="L157" s="63"/>
    </row>
    <row r="158" spans="1:12" ht="14.4" x14ac:dyDescent="0.3">
      <c r="A158" s="23"/>
      <c r="B158" s="15"/>
      <c r="C158" s="11"/>
      <c r="D158" s="6"/>
      <c r="E158" s="63"/>
      <c r="F158" s="63"/>
      <c r="G158" s="63"/>
      <c r="H158" s="63"/>
      <c r="I158" s="63"/>
      <c r="J158" s="63"/>
      <c r="K158" s="63"/>
      <c r="L158" s="41"/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SUM(F153:F159)</f>
        <v>670</v>
      </c>
      <c r="G160" s="19">
        <f>SUM(G153:G159)</f>
        <v>26.95</v>
      </c>
      <c r="H160" s="19">
        <f>SUM(H153:H159)</f>
        <v>20.229999999999997</v>
      </c>
      <c r="I160" s="19">
        <f>SUM(I153:I159)</f>
        <v>61.830000000000005</v>
      </c>
      <c r="J160" s="19">
        <f>SUM(J153:J159)</f>
        <v>548.1</v>
      </c>
      <c r="K160" s="25"/>
      <c r="L160" s="19">
        <f t="shared" ref="L160" si="45">SUM(L153:L159)</f>
        <v>0</v>
      </c>
    </row>
    <row r="161" spans="1:12" ht="14.4" x14ac:dyDescent="0.3">
      <c r="A161" s="26">
        <f>A153</f>
        <v>2</v>
      </c>
      <c r="B161" s="13">
        <f>B153</f>
        <v>4</v>
      </c>
      <c r="C161" s="10" t="s">
        <v>25</v>
      </c>
      <c r="D161" s="7" t="s">
        <v>26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 t="s">
        <v>27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7" t="s">
        <v>28</v>
      </c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7" t="s">
        <v>29</v>
      </c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3"/>
      <c r="B165" s="15"/>
      <c r="C165" s="11"/>
      <c r="D165" s="7" t="s">
        <v>30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4" x14ac:dyDescent="0.3">
      <c r="A166" s="23"/>
      <c r="B166" s="15"/>
      <c r="C166" s="11"/>
      <c r="D166" s="7" t="s">
        <v>31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32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4"/>
      <c r="B170" s="17"/>
      <c r="C170" s="8"/>
      <c r="D170" s="18" t="s">
        <v>33</v>
      </c>
      <c r="E170" s="9"/>
      <c r="F170" s="19">
        <f>SUM(F161:F169)</f>
        <v>0</v>
      </c>
      <c r="G170" s="19">
        <f t="shared" ref="G170:J170" si="46">SUM(G161:G169)</f>
        <v>0</v>
      </c>
      <c r="H170" s="19">
        <f t="shared" si="46"/>
        <v>0</v>
      </c>
      <c r="I170" s="19">
        <f t="shared" si="46"/>
        <v>0</v>
      </c>
      <c r="J170" s="19">
        <f t="shared" si="46"/>
        <v>0</v>
      </c>
      <c r="K170" s="25"/>
      <c r="L170" s="19">
        <f t="shared" ref="L170" si="47">SUM(L161:L169)</f>
        <v>0</v>
      </c>
    </row>
    <row r="171" spans="1:12" ht="14.4" x14ac:dyDescent="0.25">
      <c r="A171" s="29">
        <f>A153</f>
        <v>2</v>
      </c>
      <c r="B171" s="30">
        <f>B153</f>
        <v>4</v>
      </c>
      <c r="C171" s="95" t="s">
        <v>4</v>
      </c>
      <c r="D171" s="96"/>
      <c r="E171" s="31"/>
      <c r="F171" s="32">
        <f>F160+F170</f>
        <v>670</v>
      </c>
      <c r="G171" s="32">
        <f t="shared" ref="G171" si="48">G160+G170</f>
        <v>26.95</v>
      </c>
      <c r="H171" s="32">
        <f t="shared" ref="H171" si="49">H160+H170</f>
        <v>20.229999999999997</v>
      </c>
      <c r="I171" s="32">
        <f t="shared" ref="I171" si="50">I160+I170</f>
        <v>61.830000000000005</v>
      </c>
      <c r="J171" s="32">
        <f t="shared" ref="J171:L171" si="51">J160+J170</f>
        <v>548.1</v>
      </c>
      <c r="K171" s="32"/>
      <c r="L171" s="32">
        <f t="shared" si="51"/>
        <v>0</v>
      </c>
    </row>
    <row r="172" spans="1:12" ht="14.4" x14ac:dyDescent="0.3">
      <c r="A172" s="20">
        <v>2</v>
      </c>
      <c r="B172" s="21">
        <v>5</v>
      </c>
      <c r="C172" s="22" t="s">
        <v>20</v>
      </c>
      <c r="D172" s="5" t="s">
        <v>21</v>
      </c>
      <c r="E172" s="91" t="s">
        <v>68</v>
      </c>
      <c r="F172" s="92">
        <v>180</v>
      </c>
      <c r="G172" s="93">
        <v>5.2</v>
      </c>
      <c r="H172" s="93">
        <v>5.7</v>
      </c>
      <c r="I172" s="93">
        <v>32.4</v>
      </c>
      <c r="J172" s="93">
        <v>208.40299999999999</v>
      </c>
      <c r="K172" s="94">
        <v>217</v>
      </c>
      <c r="L172" s="63"/>
    </row>
    <row r="173" spans="1:12" ht="14.4" x14ac:dyDescent="0.3">
      <c r="A173" s="23"/>
      <c r="B173" s="15"/>
      <c r="C173" s="11"/>
      <c r="D173" s="7" t="s">
        <v>22</v>
      </c>
      <c r="E173" s="83" t="s">
        <v>45</v>
      </c>
      <c r="F173" s="84">
        <v>200</v>
      </c>
      <c r="G173" s="59">
        <v>0.3</v>
      </c>
      <c r="H173" s="59">
        <v>0.1</v>
      </c>
      <c r="I173" s="59">
        <v>9.5</v>
      </c>
      <c r="J173" s="59">
        <v>40</v>
      </c>
      <c r="K173" s="60">
        <v>459</v>
      </c>
      <c r="L173" s="63"/>
    </row>
    <row r="174" spans="1:12" ht="14.4" x14ac:dyDescent="0.3">
      <c r="A174" s="23"/>
      <c r="B174" s="15"/>
      <c r="C174" s="11"/>
      <c r="D174" s="104" t="s">
        <v>64</v>
      </c>
      <c r="E174" s="83" t="s">
        <v>50</v>
      </c>
      <c r="F174" s="84">
        <v>10</v>
      </c>
      <c r="G174" s="59">
        <v>0.08</v>
      </c>
      <c r="H174" s="59">
        <v>7.2</v>
      </c>
      <c r="I174" s="59">
        <v>0.13</v>
      </c>
      <c r="J174" s="59">
        <v>73</v>
      </c>
      <c r="K174" s="106">
        <v>79</v>
      </c>
      <c r="L174" s="63"/>
    </row>
    <row r="175" spans="1:12" ht="14.4" x14ac:dyDescent="0.3">
      <c r="A175" s="23"/>
      <c r="B175" s="15"/>
      <c r="C175" s="11"/>
      <c r="D175" s="7" t="s">
        <v>23</v>
      </c>
      <c r="E175" s="61" t="s">
        <v>46</v>
      </c>
      <c r="F175" s="58">
        <v>20</v>
      </c>
      <c r="G175" s="59">
        <v>2.25</v>
      </c>
      <c r="H175" s="59">
        <v>0.87</v>
      </c>
      <c r="I175" s="59">
        <v>15.4</v>
      </c>
      <c r="J175" s="59">
        <v>78.8</v>
      </c>
      <c r="K175" s="85">
        <v>111</v>
      </c>
      <c r="L175" s="63"/>
    </row>
    <row r="176" spans="1:12" ht="14.4" x14ac:dyDescent="0.3">
      <c r="A176" s="23"/>
      <c r="B176" s="15"/>
      <c r="C176" s="11"/>
      <c r="D176" s="7" t="s">
        <v>24</v>
      </c>
      <c r="E176" s="88" t="s">
        <v>57</v>
      </c>
      <c r="F176" s="73">
        <v>200</v>
      </c>
      <c r="G176" s="59">
        <v>1.8</v>
      </c>
      <c r="H176" s="59">
        <v>0.6</v>
      </c>
      <c r="I176" s="59">
        <v>22.8</v>
      </c>
      <c r="J176" s="59">
        <v>96</v>
      </c>
      <c r="K176" s="68">
        <v>82</v>
      </c>
      <c r="L176" s="63"/>
    </row>
    <row r="177" spans="1:12" ht="14.4" x14ac:dyDescent="0.3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.75" customHeight="1" x14ac:dyDescent="0.3">
      <c r="A179" s="24"/>
      <c r="B179" s="17"/>
      <c r="C179" s="8"/>
      <c r="D179" s="18" t="s">
        <v>33</v>
      </c>
      <c r="E179" s="9"/>
      <c r="F179" s="19">
        <f>SUM(F172:F178)</f>
        <v>610</v>
      </c>
      <c r="G179" s="19">
        <f>SUM(G172:G178)</f>
        <v>9.6300000000000008</v>
      </c>
      <c r="H179" s="19">
        <f>SUM(H172:H178)</f>
        <v>14.469999999999999</v>
      </c>
      <c r="I179" s="19">
        <f>SUM(I172:I178)</f>
        <v>80.23</v>
      </c>
      <c r="J179" s="19">
        <f>SUM(J172:J178)</f>
        <v>496.20300000000003</v>
      </c>
      <c r="K179" s="25"/>
      <c r="L179" s="19">
        <f>SUM(L172:L178)</f>
        <v>0</v>
      </c>
    </row>
    <row r="180" spans="1:12" ht="14.4" x14ac:dyDescent="0.3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27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7" t="s">
        <v>28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7" t="s">
        <v>29</v>
      </c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7" t="s">
        <v>30</v>
      </c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3"/>
      <c r="B185" s="15"/>
      <c r="C185" s="11"/>
      <c r="D185" s="7" t="s">
        <v>31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32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4"/>
      <c r="B189" s="17"/>
      <c r="C189" s="8"/>
      <c r="D189" s="18" t="s">
        <v>33</v>
      </c>
      <c r="E189" s="9"/>
      <c r="F189" s="19">
        <f>SUM(F180:F188)</f>
        <v>0</v>
      </c>
      <c r="G189" s="19">
        <f t="shared" ref="G189:J189" si="52">SUM(G180:G188)</f>
        <v>0</v>
      </c>
      <c r="H189" s="19">
        <f t="shared" si="52"/>
        <v>0</v>
      </c>
      <c r="I189" s="19">
        <f t="shared" si="52"/>
        <v>0</v>
      </c>
      <c r="J189" s="19">
        <f t="shared" si="52"/>
        <v>0</v>
      </c>
      <c r="K189" s="25"/>
      <c r="L189" s="19">
        <f t="shared" ref="L189" si="53">SUM(L180:L188)</f>
        <v>0</v>
      </c>
    </row>
    <row r="190" spans="1:12" ht="15" thickBot="1" x14ac:dyDescent="0.3">
      <c r="A190" s="29">
        <f>A172</f>
        <v>2</v>
      </c>
      <c r="B190" s="30">
        <f>B172</f>
        <v>5</v>
      </c>
      <c r="C190" s="95" t="s">
        <v>4</v>
      </c>
      <c r="D190" s="96"/>
      <c r="E190" s="31"/>
      <c r="F190" s="32">
        <f>F179+F189</f>
        <v>610</v>
      </c>
      <c r="G190" s="32">
        <f t="shared" ref="G190" si="54">G179+G189</f>
        <v>9.6300000000000008</v>
      </c>
      <c r="H190" s="32">
        <f t="shared" ref="H190" si="55">H179+H189</f>
        <v>14.469999999999999</v>
      </c>
      <c r="I190" s="32">
        <f t="shared" ref="I190" si="56">I179+I189</f>
        <v>80.23</v>
      </c>
      <c r="J190" s="32">
        <f t="shared" ref="J190:L190" si="57">J179+J189</f>
        <v>496.20300000000003</v>
      </c>
      <c r="K190" s="32"/>
      <c r="L190" s="32">
        <f t="shared" si="57"/>
        <v>0</v>
      </c>
    </row>
    <row r="191" spans="1:12" ht="13.8" thickBot="1" x14ac:dyDescent="0.3">
      <c r="A191" s="27"/>
      <c r="B191" s="28"/>
      <c r="C191" s="97" t="s">
        <v>5</v>
      </c>
      <c r="D191" s="97"/>
      <c r="E191" s="97"/>
      <c r="F191" s="34">
        <f>(F23+F41+F59+F78+F96+F115+F133+F152+F171+F190)/(IF(F23=0,0,1)+IF(F41=0,0,1)+IF(F59=0,0,1)+IF(F78=0,0,1)+IF(F96=0,0,1)+IF(F115=0,0,1)+IF(F133=0,0,1)+IF(F152=0,0,1)+IF(F171=0,0,1)+IF(F190=0,0,1))</f>
        <v>619.5</v>
      </c>
      <c r="G191" s="34">
        <f>(G23+G41+G59+G78+G96+G115+G133+G152+G171+G190)/(IF(G23=0,0,1)+IF(G41=0,0,1)+IF(G59=0,0,1)+IF(G78=0,0,1)+IF(G96=0,0,1)+IF(G115=0,0,1)+IF(G133=0,0,1)+IF(G152=0,0,1)+IF(G171=0,0,1)+IF(G190=0,0,1))</f>
        <v>18.585000000000001</v>
      </c>
      <c r="H191" s="34">
        <f>(H23+H41+H59+H78+H96+H115+H133+H152+H171+H190)/(IF(H23=0,0,1)+IF(H41=0,0,1)+IF(H59=0,0,1)+IF(H78=0,0,1)+IF(H96=0,0,1)+IF(H115=0,0,1)+IF(H133=0,0,1)+IF(H152=0,0,1)+IF(H171=0,0,1)+IF(H190=0,0,1))</f>
        <v>17.177999999999997</v>
      </c>
      <c r="I191" s="34">
        <f>(I23+I41+I59+I78+I96+I115+I133+I152+I171+I190)/(IF(I23=0,0,1)+IF(I41=0,0,1)+IF(I59=0,0,1)+IF(I78=0,0,1)+IF(I96=0,0,1)+IF(I115=0,0,1)+IF(I133=0,0,1)+IF(I152=0,0,1)+IF(I171=0,0,1)+IF(I190=0,0,1))</f>
        <v>61.286999999999999</v>
      </c>
      <c r="J191" s="34">
        <f>(J23+J41+J59+J78+J96+J115+J133+J152+J171+J190)/(IF(J23=0,0,1)+IF(J41=0,0,1)+IF(J59=0,0,1)+IF(J78=0,0,1)+IF(J96=0,0,1)+IF(J115=0,0,1)+IF(J133=0,0,1)+IF(J152=0,0,1)+IF(J171=0,0,1)+IF(J190=0,0,1))</f>
        <v>494.32130000000006</v>
      </c>
      <c r="K191" s="34"/>
      <c r="L191" s="34" t="e">
        <f>(L23+L41+L59+L78+L96+L115+L133+L152+L171+L190)/(IF(L23=0,0,1)+IF(L41=0,0,1)+IF(L59=0,0,1)+IF(L78=0,0,1)+IF(L96=0,0,1)+IF(L115=0,0,1)+IF(L133=0,0,1)+IF(L152=0,0,1)+IF(L171=0,0,1)+IF(L190=0,0,1))</f>
        <v>#DIV/0!</v>
      </c>
    </row>
  </sheetData>
  <mergeCells count="14">
    <mergeCell ref="C1:E1"/>
    <mergeCell ref="H1:K1"/>
    <mergeCell ref="H2:K2"/>
    <mergeCell ref="C41:D41"/>
    <mergeCell ref="C59:D59"/>
    <mergeCell ref="C78:D78"/>
    <mergeCell ref="C96:D96"/>
    <mergeCell ref="C23:D23"/>
    <mergeCell ref="C191:E191"/>
    <mergeCell ref="C190:D190"/>
    <mergeCell ref="C115:D115"/>
    <mergeCell ref="C133:D133"/>
    <mergeCell ref="C152:D152"/>
    <mergeCell ref="C171:D1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2024-09-18T11:06:32Z</dcterms:modified>
</cp:coreProperties>
</file>